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5530" windowHeight="7050" tabRatio="829" firstSheet="4" activeTab="24"/>
  </bookViews>
  <sheets>
    <sheet name="AF" sheetId="151" r:id="rId1"/>
    <sheet name="BTA" sheetId="152" r:id="rId2"/>
    <sheet name="DAS" sheetId="153" r:id="rId3"/>
    <sheet name="FOM" sheetId="154" r:id="rId4"/>
    <sheet name="ME" sheetId="155" r:id="rId5"/>
    <sheet name="OB" sheetId="156" r:id="rId6"/>
    <sheet name="POM" sheetId="157" r:id="rId7"/>
    <sheet name="Stat-M" sheetId="158" r:id="rId8"/>
    <sheet name="BEE" sheetId="159" r:id="rId9"/>
    <sheet name="CF" sheetId="160" r:id="rId10"/>
    <sheet name="DT" sheetId="161" r:id="rId11"/>
    <sheet name="LAM" sheetId="162" r:id="rId12"/>
    <sheet name="MA" sheetId="163" r:id="rId13"/>
    <sheet name="MHR" sheetId="164" r:id="rId14"/>
    <sheet name="MM" sheetId="165" r:id="rId15"/>
    <sheet name="OM" sheetId="166" r:id="rId16"/>
    <sheet name="PSC" sheetId="167" r:id="rId17"/>
    <sheet name="AMC" sheetId="168" r:id="rId18"/>
    <sheet name="BRM" sheetId="169" r:id="rId19"/>
    <sheet name="BESS" sheetId="176" r:id="rId20"/>
    <sheet name="ENT" sheetId="170" r:id="rId21"/>
    <sheet name="MIS" sheetId="172" r:id="rId22"/>
    <sheet name="PE" sheetId="173" r:id="rId23"/>
    <sheet name="SIM" sheetId="174" r:id="rId24"/>
    <sheet name="SMGT" sheetId="175" r:id="rId25"/>
  </sheets>
  <definedNames>
    <definedName name="_xlnm.Print_Area" localSheetId="0">AF!$B$1:$J$14</definedName>
    <definedName name="_xlnm.Print_Area" localSheetId="17">AMC!$B$1:$J$8</definedName>
    <definedName name="_xlnm.Print_Area" localSheetId="8">BEE!$B$1:$J$8</definedName>
    <definedName name="_xlnm.Print_Area" localSheetId="19">BESS!$B$1:$J$4</definedName>
    <definedName name="_xlnm.Print_Area" localSheetId="18">BRM!$B$1:$J$8</definedName>
    <definedName name="_xlnm.Print_Area" localSheetId="1">BTA!$B$1:$J$8</definedName>
    <definedName name="_xlnm.Print_Area" localSheetId="9">CF!$B$1:$J$8</definedName>
    <definedName name="_xlnm.Print_Area" localSheetId="2">DAS!$B$1:$J$8</definedName>
    <definedName name="_xlnm.Print_Area" localSheetId="10">DT!$B$1:$J$8</definedName>
    <definedName name="_xlnm.Print_Area" localSheetId="20">ENT!$B$1:$J$8</definedName>
    <definedName name="_xlnm.Print_Area" localSheetId="3">FOM!$B$1:$J$18</definedName>
    <definedName name="_xlnm.Print_Area" localSheetId="11">LAM!$B$1:$J$7</definedName>
    <definedName name="_xlnm.Print_Area" localSheetId="12">MA!$B$1:$J$8</definedName>
    <definedName name="_xlnm.Print_Area" localSheetId="4">ME!$B$1:$J$10</definedName>
    <definedName name="_xlnm.Print_Area" localSheetId="13">MHR!$B$1:$J$15</definedName>
    <definedName name="_xlnm.Print_Area" localSheetId="21">MIS!$B$1:$J$7</definedName>
    <definedName name="_xlnm.Print_Area" localSheetId="14">MM!$B$1:$J$7</definedName>
    <definedName name="_xlnm.Print_Area" localSheetId="5">OB!$B$1:$J$9</definedName>
    <definedName name="_xlnm.Print_Area" localSheetId="15">OM!$B$1:$J$8</definedName>
    <definedName name="_xlnm.Print_Area" localSheetId="22">PE!$B$1:$J$7</definedName>
    <definedName name="_xlnm.Print_Area" localSheetId="6">POM!$B$1:$J$7</definedName>
    <definedName name="_xlnm.Print_Area" localSheetId="16">PSC!$B$1:$J$8</definedName>
    <definedName name="_xlnm.Print_Area" localSheetId="23">SIM!$B$1:$J$6</definedName>
    <definedName name="_xlnm.Print_Area" localSheetId="24">SMGT!$B$1:$J$8</definedName>
    <definedName name="_xlnm.Print_Area" localSheetId="7">'Stat-M'!$B$1:$J$8</definedName>
  </definedNames>
  <calcPr calcId="162913"/>
</workbook>
</file>

<file path=xl/calcChain.xml><?xml version="1.0" encoding="utf-8"?>
<calcChain xmlns="http://schemas.openxmlformats.org/spreadsheetml/2006/main">
  <c r="E7" i="176" l="1"/>
  <c r="H7" i="176"/>
  <c r="E6" i="176"/>
  <c r="H6" i="176"/>
  <c r="J7" i="176" l="1"/>
  <c r="J6" i="176"/>
  <c r="H8" i="175" l="1"/>
  <c r="H7" i="175"/>
  <c r="H6" i="175"/>
  <c r="E8" i="175" l="1"/>
  <c r="J8" i="175" s="1"/>
  <c r="E6" i="175"/>
  <c r="J6" i="175" s="1"/>
  <c r="E7" i="175"/>
  <c r="J7" i="175" l="1"/>
  <c r="H6" i="174" l="1"/>
  <c r="E6" i="174"/>
  <c r="J6" i="174" l="1"/>
  <c r="H7" i="173" l="1"/>
  <c r="E6" i="173"/>
  <c r="H6" i="173"/>
  <c r="E7" i="173" l="1"/>
  <c r="J6" i="173"/>
  <c r="J7" i="173" l="1"/>
  <c r="H7" i="172"/>
  <c r="H6" i="172"/>
  <c r="E6" i="172" l="1"/>
  <c r="J6" i="172" s="1"/>
  <c r="E7" i="172"/>
  <c r="J7" i="172" l="1"/>
  <c r="H7" i="170" l="1"/>
  <c r="H6" i="170"/>
  <c r="E7" i="170" l="1"/>
  <c r="J7" i="170" s="1"/>
  <c r="E6" i="170"/>
  <c r="J6" i="170" s="1"/>
  <c r="E8" i="169" l="1"/>
  <c r="H8" i="169"/>
  <c r="H7" i="169"/>
  <c r="E6" i="169"/>
  <c r="J6" i="169" s="1"/>
  <c r="H6" i="169"/>
  <c r="E7" i="169" l="1"/>
  <c r="J7" i="169" s="1"/>
  <c r="J8" i="169"/>
  <c r="H8" i="168" l="1"/>
  <c r="E8" i="168"/>
  <c r="E7" i="168"/>
  <c r="H7" i="168"/>
  <c r="H6" i="168"/>
  <c r="J7" i="168" l="1"/>
  <c r="E6" i="168"/>
  <c r="J8" i="168"/>
  <c r="J6" i="168" l="1"/>
  <c r="E7" i="167" l="1"/>
  <c r="J7" i="167" s="1"/>
  <c r="H7" i="167"/>
  <c r="E6" i="167"/>
  <c r="H6" i="167"/>
  <c r="J6" i="167" l="1"/>
  <c r="H8" i="166" l="1"/>
  <c r="H7" i="166"/>
  <c r="H6" i="166"/>
  <c r="E8" i="166" l="1"/>
  <c r="E7" i="166"/>
  <c r="J8" i="166"/>
  <c r="E6" i="166"/>
  <c r="J7" i="166" l="1"/>
  <c r="J6" i="166"/>
  <c r="H8" i="165" l="1"/>
  <c r="E8" i="165"/>
  <c r="E7" i="165"/>
  <c r="J7" i="165" s="1"/>
  <c r="H7" i="165"/>
  <c r="H6" i="165"/>
  <c r="J8" i="165" l="1"/>
  <c r="E6" i="165"/>
  <c r="J6" i="165" l="1"/>
  <c r="E8" i="164" l="1"/>
  <c r="J8" i="164" s="1"/>
  <c r="H8" i="164"/>
  <c r="H7" i="164"/>
  <c r="H6" i="164"/>
  <c r="E6" i="164" l="1"/>
  <c r="J6" i="164" s="1"/>
  <c r="E7" i="164"/>
  <c r="J7" i="164" s="1"/>
  <c r="H8" i="163" l="1"/>
  <c r="E7" i="163"/>
  <c r="H7" i="163"/>
  <c r="H6" i="163"/>
  <c r="E6" i="163" l="1"/>
  <c r="J6" i="163" s="1"/>
  <c r="E8" i="163"/>
  <c r="J7" i="163"/>
  <c r="J8" i="163"/>
  <c r="E7" i="162" l="1"/>
  <c r="H7" i="162"/>
  <c r="H6" i="162"/>
  <c r="E6" i="162"/>
  <c r="J7" i="162" l="1"/>
  <c r="J6" i="162"/>
  <c r="E8" i="161" l="1"/>
  <c r="H8" i="161"/>
  <c r="H7" i="161"/>
  <c r="E7" i="161"/>
  <c r="J7" i="161" s="1"/>
  <c r="E6" i="161"/>
  <c r="H6" i="161"/>
  <c r="J6" i="161" l="1"/>
  <c r="J8" i="161"/>
  <c r="H8" i="160" l="1"/>
  <c r="H7" i="160"/>
  <c r="H6" i="160"/>
  <c r="E6" i="160" l="1"/>
  <c r="J6" i="160" s="1"/>
  <c r="E7" i="160"/>
  <c r="J7" i="160" s="1"/>
  <c r="E8" i="160"/>
  <c r="J8" i="160" l="1"/>
  <c r="H8" i="159" l="1"/>
  <c r="E7" i="159"/>
  <c r="H7" i="159"/>
  <c r="E6" i="159"/>
  <c r="H6" i="159"/>
  <c r="E8" i="159" l="1"/>
  <c r="J6" i="159"/>
  <c r="J7" i="159"/>
  <c r="J8" i="159" l="1"/>
  <c r="H8" i="158"/>
  <c r="E8" i="158"/>
  <c r="J8" i="158" s="1"/>
  <c r="H7" i="158"/>
  <c r="E6" i="158"/>
  <c r="H6" i="158"/>
  <c r="E7" i="158" l="1"/>
  <c r="J7" i="158" s="1"/>
  <c r="J6" i="158"/>
  <c r="H7" i="157" l="1"/>
  <c r="E6" i="157"/>
  <c r="H6" i="157"/>
  <c r="E7" i="157" l="1"/>
  <c r="J6" i="157"/>
  <c r="J7" i="157" l="1"/>
  <c r="J8" i="156" l="1"/>
  <c r="H8" i="156"/>
  <c r="E7" i="156"/>
  <c r="H7" i="156"/>
  <c r="H6" i="156"/>
  <c r="E6" i="156" l="1"/>
  <c r="J6" i="156" s="1"/>
  <c r="J7" i="156"/>
  <c r="H8" i="155" l="1"/>
  <c r="H7" i="155"/>
  <c r="E8" i="155"/>
  <c r="H6" i="155"/>
  <c r="E7" i="155" l="1"/>
  <c r="J7" i="155" s="1"/>
  <c r="E6" i="155"/>
  <c r="J8" i="155"/>
  <c r="J6" i="155" l="1"/>
  <c r="H7" i="154" l="1"/>
  <c r="H6" i="154"/>
  <c r="E6" i="154" l="1"/>
  <c r="J6" i="154" s="1"/>
  <c r="E7" i="154"/>
  <c r="J7" i="154" l="1"/>
  <c r="H8" i="153" l="1"/>
  <c r="H7" i="153"/>
  <c r="E6" i="153"/>
  <c r="H6" i="153"/>
  <c r="E7" i="153" l="1"/>
  <c r="J6" i="153"/>
  <c r="J7" i="153"/>
  <c r="E8" i="153"/>
  <c r="J8" i="153" s="1"/>
  <c r="E8" i="152" l="1"/>
  <c r="H8" i="152"/>
  <c r="E7" i="152"/>
  <c r="J7" i="152" s="1"/>
  <c r="H7" i="152"/>
  <c r="H6" i="152"/>
  <c r="E6" i="152"/>
  <c r="J8" i="152" l="1"/>
  <c r="J6" i="152"/>
  <c r="E9" i="151" l="1"/>
  <c r="H9" i="151"/>
  <c r="H8" i="151"/>
  <c r="E7" i="151"/>
  <c r="H7" i="151"/>
  <c r="E6" i="151"/>
  <c r="H6" i="151"/>
  <c r="J9" i="151" l="1"/>
  <c r="J6" i="151"/>
  <c r="J7" i="151"/>
  <c r="E8" i="151"/>
  <c r="J8" i="151" l="1"/>
</calcChain>
</file>

<file path=xl/sharedStrings.xml><?xml version="1.0" encoding="utf-8"?>
<sst xmlns="http://schemas.openxmlformats.org/spreadsheetml/2006/main" count="405" uniqueCount="152">
  <si>
    <t>Jaipuria Institute of Management, Lucknow</t>
  </si>
  <si>
    <t>CLO</t>
  </si>
  <si>
    <t>Assessment Task</t>
  </si>
  <si>
    <t>Alloted Marks</t>
  </si>
  <si>
    <t>Total 
students</t>
  </si>
  <si>
    <t>Students achieving 
the target</t>
  </si>
  <si>
    <t>Attainment
Level</t>
  </si>
  <si>
    <t>Weighted
Attainment
Level</t>
  </si>
  <si>
    <t>End-term exam question-2 (ETQ-2)</t>
  </si>
  <si>
    <t>End-term exam question-3 (ETQ-3)</t>
  </si>
  <si>
    <t>End-term exam question-4 (ETQ-4)</t>
  </si>
  <si>
    <t>End-term exam question-1 (ETQ-1)</t>
  </si>
  <si>
    <t>End-term exam question-5 (ETQ-5)</t>
  </si>
  <si>
    <t>Group Project</t>
  </si>
  <si>
    <t>Project</t>
  </si>
  <si>
    <t>Assignment</t>
  </si>
  <si>
    <t>Quiz</t>
  </si>
  <si>
    <t>Course: Business Text Analysis (BTA)</t>
  </si>
  <si>
    <t>Course: Fundamentals of Marketing (FOM)</t>
  </si>
  <si>
    <t>Course: Managerial Economics (ME)</t>
  </si>
  <si>
    <t>Course: Organizational Behaviour (OB)</t>
  </si>
  <si>
    <t>Course: Statistics for Management (SFM)</t>
  </si>
  <si>
    <t>Academic Year: 2020-21 | Batch: 2020-22 | 1st Trimester</t>
  </si>
  <si>
    <t>Course: Accounting Fundamentals (AF)</t>
  </si>
  <si>
    <t>Quiz 1</t>
  </si>
  <si>
    <t>Viva Voce</t>
  </si>
  <si>
    <t>Individual Viva</t>
  </si>
  <si>
    <t>CLO-1: Recognize the basic spreadsheet elements for data preparation.</t>
  </si>
  <si>
    <t>A1: Lab exercise</t>
  </si>
  <si>
    <t>CLO-2: Classify the appropriate spreadsheet functions to a situation.</t>
  </si>
  <si>
    <t>A2: Lab Exercise</t>
  </si>
  <si>
    <t>CLO-3: Use the given data for decision-making in a given situation.</t>
  </si>
  <si>
    <t>A3: Case/data analysis</t>
  </si>
  <si>
    <t>CLO-1: Explain fundamentals of Managerial Economics</t>
  </si>
  <si>
    <t>CLO-2: Apply the economic approach to individual and business decision making</t>
  </si>
  <si>
    <t>CLO-3: Analyze real-world business problems with relevant economic framework</t>
  </si>
  <si>
    <t xml:space="preserve">CLO-1: Explain evolution of management theories and practices </t>
  </si>
  <si>
    <t xml:space="preserve">CLO-2: Examine how various managerial functions influence the internal environment of organizations </t>
  </si>
  <si>
    <t>CLO-1: Carry out exploratory data analysis</t>
  </si>
  <si>
    <t>Academic Year: 2020-21 | Batch: 2020-22 | 2nd Trimester</t>
  </si>
  <si>
    <t>Course: Business and Economic Environment (BEE)</t>
  </si>
  <si>
    <t>CLO-1: Interpret the current macroeconomic issues impacting the economy</t>
  </si>
  <si>
    <t>News Log and Presentation (NLP)</t>
  </si>
  <si>
    <t>CLO-2: Analyze business implications of macroeconomic disequilibrium</t>
  </si>
  <si>
    <t>CLO-3: Examine the impact of macroeconomic policies on business and economic environment</t>
  </si>
  <si>
    <t>Course: Design Thinking (DT)</t>
  </si>
  <si>
    <t>Problem Identification</t>
  </si>
  <si>
    <t>Project Report</t>
  </si>
  <si>
    <t>Course: Legal Aspects of Management (LAM)</t>
  </si>
  <si>
    <t>CLO-1: Examine legal issues while negotiating or making business contracts</t>
  </si>
  <si>
    <t>Group Assignment/Case Study (GACS)</t>
  </si>
  <si>
    <t>CLO-2: Apply relevant business laws in business situations</t>
  </si>
  <si>
    <t>Viva Voce (VV)</t>
  </si>
  <si>
    <t>Course: Management Accounting (MA)</t>
  </si>
  <si>
    <t>CLO-1: Estimate relevant cost components for business decisions.</t>
  </si>
  <si>
    <t>ETQ1</t>
  </si>
  <si>
    <t>CLO-2: Apply relevant cost information for decision making.</t>
  </si>
  <si>
    <t>CBA-I</t>
  </si>
  <si>
    <t>CLO-3: Prepare financial budget for effective planning.</t>
  </si>
  <si>
    <t>CBA-II</t>
  </si>
  <si>
    <t>Course: Managing Human Resources (MHR)</t>
  </si>
  <si>
    <t>CLO-1: Illustrate HR functions from a line manager’s perspective</t>
  </si>
  <si>
    <t>CLO-3: Examine sustainable HR functions and HR best practices of contemporary organizations.</t>
  </si>
  <si>
    <t>Course: Marketing Management (MM)</t>
  </si>
  <si>
    <t>Case Analysis</t>
  </si>
  <si>
    <t>Course: Operations Management (OM)</t>
  </si>
  <si>
    <t>Course: Professional Spoken Communication (PSC)</t>
  </si>
  <si>
    <t>Individual Presentation</t>
  </si>
  <si>
    <t>Evidence of Preparation</t>
  </si>
  <si>
    <t>Academic Year: 2020-21 | Batch: 2020-22 | 3rd Trimester</t>
  </si>
  <si>
    <t>Course: Applied Managerial Communication</t>
  </si>
  <si>
    <t>EGW Content</t>
  </si>
  <si>
    <t>CLO-2: Create team synergy using communication. (PLO 2)</t>
  </si>
  <si>
    <t>EGW Minutes</t>
  </si>
  <si>
    <t>CLO-3: Generate new and imaginative ideas. (PLO6)</t>
  </si>
  <si>
    <t>EGW Creativity</t>
  </si>
  <si>
    <t>Course: Business Research Methods</t>
  </si>
  <si>
    <t xml:space="preserve">CLO-1: Structuring the Business Research Problem </t>
  </si>
  <si>
    <t>CLO-2: Apply Relevant Conceptual / Analytical Frameworks to Business Situations</t>
  </si>
  <si>
    <t>Quiz2</t>
  </si>
  <si>
    <t>ETQ2</t>
  </si>
  <si>
    <t>ETQ3</t>
  </si>
  <si>
    <t xml:space="preserve">CLO-3: Communicate Research Findings Effectively 
</t>
  </si>
  <si>
    <t xml:space="preserve">CLO-2: Explore new venture opportunities  </t>
  </si>
  <si>
    <t>OIP</t>
  </si>
  <si>
    <t xml:space="preserve">CLO-3: Develop a business plan for the same </t>
  </si>
  <si>
    <t>BPP</t>
  </si>
  <si>
    <t>Course: Management Information Systems</t>
  </si>
  <si>
    <t>Course: Professional Ethics</t>
  </si>
  <si>
    <t>CLO-1: Explain the importance of professional ethics and values to individuals, business organizations, and society.</t>
  </si>
  <si>
    <t>Online Course</t>
  </si>
  <si>
    <t>CLO-2: Deconstruct Ethical Business Practices</t>
  </si>
  <si>
    <t>Course: Simulation</t>
  </si>
  <si>
    <t xml:space="preserve">CLO-1: Implement strategies for improving performance in terms of profitability and growth. </t>
  </si>
  <si>
    <t>Simulation</t>
  </si>
  <si>
    <t>Course: Strategic Management</t>
  </si>
  <si>
    <t>Course: Entrepreneurship</t>
  </si>
  <si>
    <t>Program: PGDM (Financial Services)</t>
  </si>
  <si>
    <t xml:space="preserve">CLO-1:  Explain accounting concepts, principles &amp; conventions  </t>
  </si>
  <si>
    <t xml:space="preserve">CLO-2:    Prepare financial statements from the given trial balance data </t>
  </si>
  <si>
    <t xml:space="preserve">CLO-3:    Interpret financial statements  </t>
  </si>
  <si>
    <t xml:space="preserve">CLO-4:  Identify ethical issues in accounting </t>
  </si>
  <si>
    <t>Ethics Situation Reaction Test (ESRT)</t>
  </si>
  <si>
    <t>CLO-1: Use writing tools to write with clarity and organization. (Apply) (PLO1)</t>
  </si>
  <si>
    <t>Business Email</t>
  </si>
  <si>
    <t>CLO-2: Deconstruct business text and comprehend. (Apply) (PLO 1)</t>
  </si>
  <si>
    <t>CLO-3: Develop a habit of preparing and leveraging on professional content repository.</t>
  </si>
  <si>
    <t>Journal</t>
  </si>
  <si>
    <t>Course: Data Analysis Using Spreadsheet (DAS)</t>
  </si>
  <si>
    <t xml:space="preserve">CLO-1: Summarize fundamental concepts of marketing </t>
  </si>
  <si>
    <t xml:space="preserve">CLO-2: Carry out marketing environment analysis for a firm in a given business situation </t>
  </si>
  <si>
    <t xml:space="preserve">CLO-1: Apply relevant conceptual frameworks to business situations </t>
  </si>
  <si>
    <t>CLO-2: Develop self-awareness for interpersonal effectiveness</t>
  </si>
  <si>
    <t>S.A.R</t>
  </si>
  <si>
    <t xml:space="preserve">CLO-3: Demonstrate the ability to lead and work in teams to achieve desired goals </t>
  </si>
  <si>
    <t>Course: Principles of Management  (POM)</t>
  </si>
  <si>
    <t>CLO-2: Examine uncertain business situations</t>
  </si>
  <si>
    <t xml:space="preserve">CLO-3: Apply relevant conceptual frameworks to business situations for inferences. </t>
  </si>
  <si>
    <t>Course: Corporate Finance</t>
  </si>
  <si>
    <t xml:space="preserve">CLO-1:  Articulate the Design Thinking principles, process and tools. Articulate </t>
  </si>
  <si>
    <t xml:space="preserve">CLO-2: Apply Design Thinking framework for ideation. </t>
  </si>
  <si>
    <t xml:space="preserve">CLO-3: Create a Prototype ( Paper , Digital , Actual ) of the proposed solution. </t>
  </si>
  <si>
    <t>Project Submission</t>
  </si>
  <si>
    <t xml:space="preserve">Quiz </t>
  </si>
  <si>
    <t>CAR(Class Activity)</t>
  </si>
  <si>
    <t>CLO-1: Illustrate core marketing concepts in a given marketing situation</t>
  </si>
  <si>
    <t>CLO-2: Apply marketing concepts for decision making</t>
  </si>
  <si>
    <t>End Term Exam</t>
  </si>
  <si>
    <t>CLO-3: Appraise the contemporary trends in marketing</t>
  </si>
  <si>
    <t>Academic Year: 2020-21 | Batch: 2020-22 | 3rd rimester</t>
  </si>
  <si>
    <t>CLO-1:  Apply relevant communication techniques to support the overall arguments. (PLO 1)</t>
  </si>
  <si>
    <t>quiz</t>
  </si>
  <si>
    <t>assignment</t>
  </si>
  <si>
    <t>project</t>
  </si>
  <si>
    <t xml:space="preserve">CLO-1: Apply financial tools for decision making </t>
  </si>
  <si>
    <t>CLO-2: Analyse the long term financial decisions of a business firm</t>
  </si>
  <si>
    <t>CLO-3: Analyse the short term financial decisions of a business firm</t>
  </si>
  <si>
    <t>CLO-1: Explain the role of Operations Management functions.</t>
  </si>
  <si>
    <t>CLO-2: Apply operations management conceptual frameworks to business situations.</t>
  </si>
  <si>
    <t>CLO-3: Select operations management tools &amp; techniques to make business decisions</t>
  </si>
  <si>
    <t>CLO-1: Deliver effective presentations</t>
  </si>
  <si>
    <t>CLO-2: Apply communication skills to work together deliver presentations in groups</t>
  </si>
  <si>
    <t>CLO-1: Examine the Strategic Management Framework</t>
  </si>
  <si>
    <t>CLO-2: Select appropriate strategies applying relevant conceptual frameworks</t>
  </si>
  <si>
    <t>CLO-3: Suggest elements for effective implementation of strategies</t>
  </si>
  <si>
    <t>CLO-1:  Recognize various information and information systems at various levels of management</t>
  </si>
  <si>
    <t>CLO-2: Summarize the data using DBMS to generate management reports</t>
  </si>
  <si>
    <t>Course: Business, Environment and Social Sustainability  (BESS)</t>
  </si>
  <si>
    <t>CLO-1: Illustrate business, environmental and social sustainability issues</t>
  </si>
  <si>
    <t>Written Submission Assignment (WSA)</t>
  </si>
  <si>
    <t>CLO-2: Identify key sustainability measures adopted by organizations</t>
  </si>
  <si>
    <t>Report and Seminar (RS)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</si>
</sst>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theme="1"/>
      <name val="Times New Roman"/>
      <family val="2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8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7" fillId="0" borderId="0"/>
    <xf numFmtId="9" fontId="9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">
    <xf numFmtId="0" fontId="0" fillId="0" borderId="0" xfId="0"/>
    <xf numFmtId="0" fontId="12" fillId="0" borderId="0" xfId="11" applyFont="1" applyFill="1" applyAlignment="1">
      <alignment vertical="center"/>
    </xf>
    <xf numFmtId="0" fontId="12" fillId="0" borderId="0" xfId="11" applyFont="1" applyFill="1" applyAlignment="1">
      <alignment horizontal="center" vertical="center"/>
    </xf>
    <xf numFmtId="0" fontId="12" fillId="0" borderId="0" xfId="11" applyFont="1" applyFill="1" applyAlignment="1">
      <alignment horizontal="center" vertical="center"/>
    </xf>
    <xf numFmtId="0" fontId="12" fillId="0" borderId="0" xfId="11" applyFont="1" applyFill="1" applyAlignment="1">
      <alignment horizontal="center" vertical="center"/>
    </xf>
    <xf numFmtId="0" fontId="13" fillId="0" borderId="0" xfId="11" applyFont="1" applyFill="1" applyAlignment="1">
      <alignment horizontal="center" vertical="center"/>
    </xf>
    <xf numFmtId="0" fontId="14" fillId="0" borderId="0" xfId="11" applyFont="1" applyFill="1" applyAlignment="1">
      <alignment horizontal="center" vertical="center"/>
    </xf>
    <xf numFmtId="0" fontId="12" fillId="0" borderId="1" xfId="11" applyFont="1" applyFill="1" applyBorder="1" applyAlignment="1">
      <alignment horizontal="center" vertical="center"/>
    </xf>
    <xf numFmtId="0" fontId="12" fillId="0" borderId="2" xfId="11" applyFont="1" applyFill="1" applyBorder="1" applyAlignment="1">
      <alignment horizontal="center" vertical="center"/>
    </xf>
  </cellXfs>
  <cellStyles count="15">
    <cellStyle name="Normal" xfId="0" builtinId="0"/>
    <cellStyle name="Normal 2" xfId="1"/>
    <cellStyle name="Normal 2 2" xfId="3"/>
    <cellStyle name="Normal 3" xfId="4"/>
    <cellStyle name="Normal 4" xfId="5"/>
    <cellStyle name="Normal 4 2" xfId="8"/>
    <cellStyle name="Normal 4 2 2" xfId="10"/>
    <cellStyle name="Normal 4 2 2 2" xfId="11"/>
    <cellStyle name="Normal 4 2 2 2 2" xfId="12"/>
    <cellStyle name="Normal 4 2 2 2 2 2" xfId="13"/>
    <cellStyle name="Normal 4 2 2 2 3" xfId="14"/>
    <cellStyle name="Normal 5" xfId="6"/>
    <cellStyle name="Normal 9" xfId="2"/>
    <cellStyle name="Percent 2" xfId="7"/>
    <cellStyle name="Percent 3" xfId="9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9"/>
  <sheetViews>
    <sheetView workbookViewId="0">
      <selection activeCell="C14" sqref="C14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45312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23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8" t="s">
        <v>1</v>
      </c>
      <c r="C5" s="8" t="s">
        <v>2</v>
      </c>
      <c r="D5" s="8" t="s">
        <v>3</v>
      </c>
      <c r="E5" s="8"/>
      <c r="F5" s="8" t="s">
        <v>4</v>
      </c>
      <c r="G5" s="8" t="s">
        <v>5</v>
      </c>
      <c r="H5" s="8"/>
      <c r="I5" s="8" t="s">
        <v>6</v>
      </c>
      <c r="J5" s="8" t="s">
        <v>7</v>
      </c>
    </row>
    <row r="6" spans="2:10" ht="14.15" customHeight="1" x14ac:dyDescent="0.25">
      <c r="B6" s="7" t="s">
        <v>98</v>
      </c>
      <c r="C6" s="7" t="s">
        <v>11</v>
      </c>
      <c r="D6" s="7">
        <v>8</v>
      </c>
      <c r="E6" s="7" t="e">
        <f>D6/#REF!</f>
        <v>#REF!</v>
      </c>
      <c r="F6" s="7">
        <v>46</v>
      </c>
      <c r="G6" s="7">
        <v>3</v>
      </c>
      <c r="H6" s="7">
        <f>G6/F6</f>
        <v>6.5217391304347824E-2</v>
      </c>
      <c r="I6" s="7">
        <v>1</v>
      </c>
      <c r="J6" s="7" t="e">
        <f>I6*E6</f>
        <v>#REF!</v>
      </c>
    </row>
    <row r="7" spans="2:10" ht="14.15" customHeight="1" x14ac:dyDescent="0.25">
      <c r="B7" s="7" t="s">
        <v>99</v>
      </c>
      <c r="C7" s="7" t="s">
        <v>8</v>
      </c>
      <c r="D7" s="7">
        <v>20</v>
      </c>
      <c r="E7" s="7" t="e">
        <f>D7/#REF!</f>
        <v>#REF!</v>
      </c>
      <c r="F7" s="7">
        <v>46</v>
      </c>
      <c r="G7" s="7">
        <v>11</v>
      </c>
      <c r="H7" s="7">
        <f>G7/F7</f>
        <v>0.2391304347826087</v>
      </c>
      <c r="I7" s="7">
        <v>1</v>
      </c>
      <c r="J7" s="7" t="e">
        <f>I7*E7</f>
        <v>#REF!</v>
      </c>
    </row>
    <row r="8" spans="2:10" ht="14.15" customHeight="1" x14ac:dyDescent="0.25">
      <c r="B8" s="7" t="s">
        <v>100</v>
      </c>
      <c r="C8" s="7" t="s">
        <v>9</v>
      </c>
      <c r="D8" s="7">
        <v>12</v>
      </c>
      <c r="E8" s="7" t="e">
        <f>D8/#REF!</f>
        <v>#REF!</v>
      </c>
      <c r="F8" s="7">
        <v>46</v>
      </c>
      <c r="G8" s="7">
        <v>26</v>
      </c>
      <c r="H8" s="7">
        <f>G8/F8</f>
        <v>0.56521739130434778</v>
      </c>
      <c r="I8" s="7">
        <v>2</v>
      </c>
      <c r="J8" s="7" t="e">
        <f>I8*E8</f>
        <v>#REF!</v>
      </c>
    </row>
    <row r="9" spans="2:10" ht="13" customHeight="1" x14ac:dyDescent="0.25">
      <c r="B9" s="7" t="s">
        <v>101</v>
      </c>
      <c r="C9" s="7" t="s">
        <v>102</v>
      </c>
      <c r="D9" s="7">
        <v>10</v>
      </c>
      <c r="E9" s="7" t="e">
        <f>D9/#REF!</f>
        <v>#REF!</v>
      </c>
      <c r="F9" s="7">
        <v>46</v>
      </c>
      <c r="G9" s="7">
        <v>14</v>
      </c>
      <c r="H9" s="7">
        <f>G9/F9</f>
        <v>0.30434782608695654</v>
      </c>
      <c r="I9" s="7">
        <v>1</v>
      </c>
      <c r="J9" s="7" t="e">
        <f>I9*E9</f>
        <v>#REF!</v>
      </c>
    </row>
  </sheetData>
  <mergeCells count="9">
    <mergeCell ref="B8:J8"/>
    <mergeCell ref="B9:J9"/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B6" sqref="B6:J8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118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134</v>
      </c>
      <c r="C6" s="7" t="s">
        <v>16</v>
      </c>
      <c r="D6" s="7">
        <v>20</v>
      </c>
      <c r="E6" s="7" t="e">
        <f>D6/#REF!</f>
        <v>#REF!</v>
      </c>
      <c r="F6" s="7">
        <v>46</v>
      </c>
      <c r="G6" s="7">
        <v>42</v>
      </c>
      <c r="H6" s="7">
        <f>G6/F6</f>
        <v>0.91304347826086951</v>
      </c>
      <c r="I6" s="7">
        <v>3</v>
      </c>
      <c r="J6" s="7" t="e">
        <f>I6*E6</f>
        <v>#REF!</v>
      </c>
    </row>
    <row r="7" spans="2:10" ht="13" customHeight="1" x14ac:dyDescent="0.25">
      <c r="B7" s="7" t="s">
        <v>135</v>
      </c>
      <c r="C7" s="7"/>
      <c r="D7" s="7">
        <v>5</v>
      </c>
      <c r="E7" s="7" t="e">
        <f>D7/#REF!</f>
        <v>#REF!</v>
      </c>
      <c r="F7" s="7">
        <v>46</v>
      </c>
      <c r="G7" s="7">
        <v>40</v>
      </c>
      <c r="H7" s="7">
        <f>G7/F7</f>
        <v>0.86956521739130432</v>
      </c>
      <c r="I7" s="7">
        <v>3</v>
      </c>
      <c r="J7" s="7" t="e">
        <f>I7*E7</f>
        <v>#REF!</v>
      </c>
    </row>
    <row r="8" spans="2:10" ht="13" customHeight="1" x14ac:dyDescent="0.25">
      <c r="B8" s="7" t="s">
        <v>136</v>
      </c>
      <c r="C8" s="7"/>
      <c r="D8" s="7">
        <v>5</v>
      </c>
      <c r="E8" s="7" t="e">
        <f>D8/#REF!</f>
        <v>#REF!</v>
      </c>
      <c r="F8" s="7">
        <v>46</v>
      </c>
      <c r="G8" s="7">
        <v>45</v>
      </c>
      <c r="H8" s="7">
        <f>G8/F8</f>
        <v>0.97826086956521741</v>
      </c>
      <c r="I8" s="7">
        <v>3</v>
      </c>
      <c r="J8" s="7" t="e">
        <f>I8*E8</f>
        <v>#REF!</v>
      </c>
    </row>
  </sheetData>
  <mergeCells count="8">
    <mergeCell ref="B5:J5"/>
    <mergeCell ref="B6:J6"/>
    <mergeCell ref="B7:J7"/>
    <mergeCell ref="B8:J8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8" sqref="B8:J8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45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2.75" customHeight="1" x14ac:dyDescent="0.25">
      <c r="B6" s="7" t="s">
        <v>119</v>
      </c>
      <c r="C6" s="7" t="s">
        <v>46</v>
      </c>
      <c r="D6" s="7">
        <v>20</v>
      </c>
      <c r="E6" s="7" t="e">
        <f>D6/#REF!</f>
        <v>#REF!</v>
      </c>
      <c r="F6" s="7">
        <v>46</v>
      </c>
      <c r="G6" s="7">
        <v>19</v>
      </c>
      <c r="H6" s="7">
        <f>G6/F6</f>
        <v>0.41304347826086957</v>
      </c>
      <c r="I6" s="7">
        <v>1</v>
      </c>
      <c r="J6" s="7" t="e">
        <f>I6*E6</f>
        <v>#REF!</v>
      </c>
    </row>
    <row r="7" spans="2:10" ht="13" customHeight="1" x14ac:dyDescent="0.25">
      <c r="B7" s="7" t="s">
        <v>120</v>
      </c>
      <c r="C7" s="7" t="s">
        <v>47</v>
      </c>
      <c r="D7" s="7">
        <v>40</v>
      </c>
      <c r="E7" s="7" t="e">
        <f>D7/#REF!</f>
        <v>#REF!</v>
      </c>
      <c r="F7" s="7">
        <v>46</v>
      </c>
      <c r="G7" s="7">
        <v>33</v>
      </c>
      <c r="H7" s="7">
        <f>G7/F7</f>
        <v>0.71739130434782605</v>
      </c>
      <c r="I7" s="7">
        <v>3</v>
      </c>
      <c r="J7" s="7" t="e">
        <f>I7*E7</f>
        <v>#REF!</v>
      </c>
    </row>
    <row r="8" spans="2:10" ht="19.5" customHeight="1" x14ac:dyDescent="0.25">
      <c r="B8" s="7" t="s">
        <v>121</v>
      </c>
      <c r="C8" s="7" t="s">
        <v>122</v>
      </c>
      <c r="D8" s="7">
        <v>20</v>
      </c>
      <c r="E8" s="7" t="e">
        <f>D8/#REF!</f>
        <v>#REF!</v>
      </c>
      <c r="F8" s="7">
        <v>46</v>
      </c>
      <c r="G8" s="7">
        <v>46</v>
      </c>
      <c r="H8" s="7">
        <f>G8/F8</f>
        <v>1</v>
      </c>
      <c r="I8" s="7">
        <v>3</v>
      </c>
      <c r="J8" s="7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J11" sqref="J11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48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49</v>
      </c>
      <c r="C6" s="7" t="s">
        <v>50</v>
      </c>
      <c r="D6" s="7">
        <v>60</v>
      </c>
      <c r="E6" s="7" t="e">
        <f>D6/#REF!</f>
        <v>#REF!</v>
      </c>
      <c r="F6" s="7">
        <v>46</v>
      </c>
      <c r="G6" s="7">
        <v>30</v>
      </c>
      <c r="H6" s="7">
        <f>G6/F6</f>
        <v>0.65217391304347827</v>
      </c>
      <c r="I6" s="7">
        <v>3</v>
      </c>
      <c r="J6" s="7" t="e">
        <f>I6*E6</f>
        <v>#REF!</v>
      </c>
    </row>
    <row r="7" spans="2:10" ht="13" customHeight="1" x14ac:dyDescent="0.25">
      <c r="B7" s="7" t="s">
        <v>51</v>
      </c>
      <c r="C7" s="7" t="s">
        <v>52</v>
      </c>
      <c r="D7" s="7">
        <v>40</v>
      </c>
      <c r="E7" s="7" t="e">
        <f>D7/#REF!</f>
        <v>#REF!</v>
      </c>
      <c r="F7" s="7">
        <v>46</v>
      </c>
      <c r="G7" s="7">
        <v>23</v>
      </c>
      <c r="H7" s="7">
        <f>G7/F7</f>
        <v>0.5</v>
      </c>
      <c r="I7" s="7">
        <v>1</v>
      </c>
      <c r="J7" s="7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4" sqref="C14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53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5.5" customHeight="1" x14ac:dyDescent="0.25">
      <c r="B6" s="7" t="s">
        <v>54</v>
      </c>
      <c r="C6" s="7" t="s">
        <v>16</v>
      </c>
      <c r="D6" s="7">
        <v>10</v>
      </c>
      <c r="E6" s="7" t="e">
        <f>D6/#REF!</f>
        <v>#REF!</v>
      </c>
      <c r="F6" s="7">
        <v>46</v>
      </c>
      <c r="G6" s="7">
        <v>27</v>
      </c>
      <c r="H6" s="7">
        <f>G6/F6</f>
        <v>0.58695652173913049</v>
      </c>
      <c r="I6" s="7">
        <v>2</v>
      </c>
      <c r="J6" s="7" t="e">
        <f>I6*E6</f>
        <v>#REF!</v>
      </c>
    </row>
    <row r="7" spans="2:10" ht="15.5" customHeight="1" x14ac:dyDescent="0.25">
      <c r="B7" s="7" t="s">
        <v>56</v>
      </c>
      <c r="C7" s="7" t="s">
        <v>57</v>
      </c>
      <c r="D7" s="7">
        <v>30</v>
      </c>
      <c r="E7" s="7" t="e">
        <f>D7/#REF!</f>
        <v>#REF!</v>
      </c>
      <c r="F7" s="7">
        <v>46</v>
      </c>
      <c r="G7" s="7">
        <v>33</v>
      </c>
      <c r="H7" s="7">
        <f>G7/F7</f>
        <v>0.71739130434782605</v>
      </c>
      <c r="I7" s="7">
        <v>3</v>
      </c>
      <c r="J7" s="7" t="e">
        <f>I7*E7</f>
        <v>#REF!</v>
      </c>
    </row>
    <row r="8" spans="2:10" ht="15.5" customHeight="1" x14ac:dyDescent="0.25">
      <c r="B8" s="7" t="s">
        <v>58</v>
      </c>
      <c r="C8" s="7" t="s">
        <v>59</v>
      </c>
      <c r="D8" s="7">
        <v>10</v>
      </c>
      <c r="E8" s="7" t="e">
        <f>D8/#REF!</f>
        <v>#REF!</v>
      </c>
      <c r="F8" s="7">
        <v>46</v>
      </c>
      <c r="G8" s="7">
        <v>35</v>
      </c>
      <c r="H8" s="7">
        <f>G8/F8</f>
        <v>0.76086956521739135</v>
      </c>
      <c r="I8" s="7">
        <v>3</v>
      </c>
      <c r="J8" s="7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C14" sqref="C14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60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61</v>
      </c>
      <c r="C6" s="7" t="s">
        <v>123</v>
      </c>
      <c r="D6" s="7">
        <v>20</v>
      </c>
      <c r="E6" s="7" t="e">
        <f>D6/#REF!</f>
        <v>#REF!</v>
      </c>
      <c r="F6" s="7">
        <v>46</v>
      </c>
      <c r="G6" s="7">
        <v>46</v>
      </c>
      <c r="H6" s="7">
        <f>G6/F6</f>
        <v>1</v>
      </c>
      <c r="I6" s="7">
        <v>3</v>
      </c>
      <c r="J6" s="7" t="e">
        <f>I6*E6</f>
        <v>#REF!</v>
      </c>
    </row>
    <row r="7" spans="2:10" ht="13" customHeight="1" x14ac:dyDescent="0.25">
      <c r="B7" s="7" t="s">
        <v>43</v>
      </c>
      <c r="C7" s="7" t="s">
        <v>124</v>
      </c>
      <c r="D7" s="7">
        <v>20</v>
      </c>
      <c r="E7" s="7" t="e">
        <f>D7/#REF!</f>
        <v>#REF!</v>
      </c>
      <c r="F7" s="7">
        <v>46</v>
      </c>
      <c r="G7" s="7">
        <v>34</v>
      </c>
      <c r="H7" s="7">
        <f>G7/F7</f>
        <v>0.73913043478260865</v>
      </c>
      <c r="I7" s="7">
        <v>3</v>
      </c>
      <c r="J7" s="7" t="e">
        <f>I7*E7</f>
        <v>#REF!</v>
      </c>
    </row>
    <row r="8" spans="2:10" ht="13" customHeight="1" x14ac:dyDescent="0.25">
      <c r="B8" s="7" t="s">
        <v>62</v>
      </c>
      <c r="C8" s="7" t="s">
        <v>13</v>
      </c>
      <c r="D8" s="7">
        <v>20</v>
      </c>
      <c r="E8" s="7" t="e">
        <f>D8/#REF!</f>
        <v>#REF!</v>
      </c>
      <c r="F8" s="7">
        <v>46</v>
      </c>
      <c r="G8" s="7">
        <v>46</v>
      </c>
      <c r="H8" s="7">
        <f t="shared" ref="H8" si="0">G8/F8</f>
        <v>1</v>
      </c>
      <c r="I8" s="7">
        <v>3</v>
      </c>
      <c r="J8" s="7" t="e">
        <f t="shared" ref="J8" si="1">I8*E8</f>
        <v>#REF!</v>
      </c>
    </row>
  </sheetData>
  <mergeCells count="8">
    <mergeCell ref="B6:J6"/>
    <mergeCell ref="B7:J7"/>
    <mergeCell ref="B8:J8"/>
    <mergeCell ref="B5:J5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2" sqref="C12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63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125</v>
      </c>
      <c r="C6" s="7" t="s">
        <v>16</v>
      </c>
      <c r="D6" s="7">
        <v>20</v>
      </c>
      <c r="E6" s="7" t="e">
        <f>D6/#REF!</f>
        <v>#REF!</v>
      </c>
      <c r="F6" s="7">
        <v>46</v>
      </c>
      <c r="G6" s="7">
        <v>40</v>
      </c>
      <c r="H6" s="7">
        <f>G6/F6</f>
        <v>0.86956521739130432</v>
      </c>
      <c r="I6" s="7">
        <v>3</v>
      </c>
      <c r="J6" s="7" t="e">
        <f>I6*E6</f>
        <v>#REF!</v>
      </c>
    </row>
    <row r="7" spans="2:10" ht="13" customHeight="1" x14ac:dyDescent="0.25">
      <c r="B7" s="7" t="s">
        <v>126</v>
      </c>
      <c r="C7" s="7" t="s">
        <v>127</v>
      </c>
      <c r="D7" s="7">
        <v>40</v>
      </c>
      <c r="E7" s="7" t="e">
        <f>D7/#REF!</f>
        <v>#REF!</v>
      </c>
      <c r="F7" s="7">
        <v>46</v>
      </c>
      <c r="G7" s="7">
        <v>5</v>
      </c>
      <c r="H7" s="7">
        <f>G7/F7</f>
        <v>0.10869565217391304</v>
      </c>
      <c r="I7" s="7">
        <v>1</v>
      </c>
      <c r="J7" s="7" t="e">
        <f>I7*E7</f>
        <v>#REF!</v>
      </c>
    </row>
    <row r="8" spans="2:10" ht="13" customHeight="1" x14ac:dyDescent="0.25">
      <c r="B8" s="7" t="s">
        <v>128</v>
      </c>
      <c r="C8" s="7" t="s">
        <v>64</v>
      </c>
      <c r="D8" s="7">
        <v>20</v>
      </c>
      <c r="E8" s="7" t="e">
        <f>D8/#REF!</f>
        <v>#REF!</v>
      </c>
      <c r="F8" s="7">
        <v>46</v>
      </c>
      <c r="G8" s="7">
        <v>26</v>
      </c>
      <c r="H8" s="7">
        <f>G8/F8</f>
        <v>0.56521739130434778</v>
      </c>
      <c r="I8" s="7">
        <v>2</v>
      </c>
      <c r="J8" s="7" t="e">
        <f>I8*E8</f>
        <v>#REF!</v>
      </c>
    </row>
  </sheetData>
  <mergeCells count="8">
    <mergeCell ref="B7:J7"/>
    <mergeCell ref="B8:J8"/>
    <mergeCell ref="B1:J1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zoomScaleNormal="100" workbookViewId="0">
      <selection activeCell="C19" sqref="C19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65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137</v>
      </c>
      <c r="C6" s="7" t="s">
        <v>55</v>
      </c>
      <c r="D6" s="7">
        <v>7.5</v>
      </c>
      <c r="E6" s="7" t="e">
        <f>D6/#REF!</f>
        <v>#REF!</v>
      </c>
      <c r="F6" s="7">
        <v>46</v>
      </c>
      <c r="G6" s="7">
        <v>40</v>
      </c>
      <c r="H6" s="7">
        <f>G6/F6</f>
        <v>0.86956521739130432</v>
      </c>
      <c r="I6" s="7">
        <v>3</v>
      </c>
      <c r="J6" s="7" t="e">
        <f>I6*E6</f>
        <v>#REF!</v>
      </c>
    </row>
    <row r="7" spans="2:10" ht="13" customHeight="1" x14ac:dyDescent="0.25">
      <c r="B7" s="7" t="s">
        <v>138</v>
      </c>
      <c r="C7" s="7" t="s">
        <v>81</v>
      </c>
      <c r="D7" s="7">
        <v>7.5</v>
      </c>
      <c r="E7" s="7" t="e">
        <f>D7/#REF!</f>
        <v>#REF!</v>
      </c>
      <c r="F7" s="7">
        <v>46</v>
      </c>
      <c r="G7" s="7">
        <v>6</v>
      </c>
      <c r="H7" s="7">
        <f>G7/F7</f>
        <v>0.13043478260869565</v>
      </c>
      <c r="I7" s="7">
        <v>1</v>
      </c>
      <c r="J7" s="7" t="e">
        <f>I7*E7</f>
        <v>#REF!</v>
      </c>
    </row>
    <row r="8" spans="2:10" ht="13" customHeight="1" x14ac:dyDescent="0.25">
      <c r="B8" s="7" t="s">
        <v>139</v>
      </c>
      <c r="C8" s="7" t="s">
        <v>80</v>
      </c>
      <c r="D8" s="7">
        <v>10</v>
      </c>
      <c r="E8" s="7" t="e">
        <f>D8/#REF!</f>
        <v>#REF!</v>
      </c>
      <c r="F8" s="7">
        <v>46</v>
      </c>
      <c r="G8" s="7">
        <v>45</v>
      </c>
      <c r="H8" s="7">
        <f>G8/F8</f>
        <v>0.97826086956521741</v>
      </c>
      <c r="I8" s="7">
        <v>3</v>
      </c>
      <c r="J8" s="7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3" sqref="C13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66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140</v>
      </c>
      <c r="C6" s="7" t="s">
        <v>67</v>
      </c>
      <c r="D6" s="7">
        <v>40</v>
      </c>
      <c r="E6" s="7" t="e">
        <f>D6/#REF!</f>
        <v>#REF!</v>
      </c>
      <c r="F6" s="7">
        <v>46</v>
      </c>
      <c r="G6" s="7">
        <v>24</v>
      </c>
      <c r="H6" s="7">
        <f>G6/F6</f>
        <v>0.52173913043478259</v>
      </c>
      <c r="I6" s="7">
        <v>2</v>
      </c>
      <c r="J6" s="7" t="e">
        <f>I6*E6</f>
        <v>#REF!</v>
      </c>
    </row>
    <row r="7" spans="2:10" ht="13" customHeight="1" x14ac:dyDescent="0.25">
      <c r="B7" s="7" t="s">
        <v>141</v>
      </c>
      <c r="C7" s="7" t="s">
        <v>68</v>
      </c>
      <c r="D7" s="7">
        <v>24</v>
      </c>
      <c r="E7" s="7" t="e">
        <f>D7/#REF!</f>
        <v>#REF!</v>
      </c>
      <c r="F7" s="7">
        <v>46</v>
      </c>
      <c r="G7" s="7">
        <v>22</v>
      </c>
      <c r="H7" s="7">
        <f>G7/F7</f>
        <v>0.47826086956521741</v>
      </c>
      <c r="I7" s="7">
        <v>1</v>
      </c>
      <c r="J7" s="7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D10" sqref="D10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70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130</v>
      </c>
      <c r="C6" s="7" t="s">
        <v>71</v>
      </c>
      <c r="D6" s="7">
        <v>10</v>
      </c>
      <c r="E6" s="7" t="e">
        <f>D6/#REF!</f>
        <v>#REF!</v>
      </c>
      <c r="F6" s="7">
        <v>46</v>
      </c>
      <c r="G6" s="7">
        <v>46</v>
      </c>
      <c r="H6" s="7">
        <f>G6/F6</f>
        <v>1</v>
      </c>
      <c r="I6" s="7">
        <v>3</v>
      </c>
      <c r="J6" s="7" t="e">
        <f>I6*E6</f>
        <v>#REF!</v>
      </c>
    </row>
    <row r="7" spans="2:10" ht="13" customHeight="1" x14ac:dyDescent="0.25">
      <c r="B7" s="7" t="s">
        <v>72</v>
      </c>
      <c r="C7" s="7" t="s">
        <v>73</v>
      </c>
      <c r="D7" s="7">
        <v>10</v>
      </c>
      <c r="E7" s="7" t="e">
        <f>D7/#REF!</f>
        <v>#REF!</v>
      </c>
      <c r="F7" s="7">
        <v>46</v>
      </c>
      <c r="G7" s="7">
        <v>39</v>
      </c>
      <c r="H7" s="7">
        <f>G7/F7</f>
        <v>0.84782608695652173</v>
      </c>
      <c r="I7" s="7">
        <v>3</v>
      </c>
      <c r="J7" s="7" t="e">
        <f>I7*E7</f>
        <v>#REF!</v>
      </c>
    </row>
    <row r="8" spans="2:10" ht="13" customHeight="1" x14ac:dyDescent="0.25">
      <c r="B8" s="7" t="s">
        <v>74</v>
      </c>
      <c r="C8" s="7" t="s">
        <v>75</v>
      </c>
      <c r="D8" s="7">
        <v>10</v>
      </c>
      <c r="E8" s="7" t="e">
        <f>D8/#REF!</f>
        <v>#REF!</v>
      </c>
      <c r="F8" s="7">
        <v>46</v>
      </c>
      <c r="G8" s="7">
        <v>46</v>
      </c>
      <c r="H8" s="7">
        <f>G8/F8</f>
        <v>1</v>
      </c>
      <c r="I8" s="7">
        <v>3</v>
      </c>
      <c r="J8" s="7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2" sqref="C12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76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5.5" customHeight="1" x14ac:dyDescent="0.25">
      <c r="B6" s="7" t="s">
        <v>77</v>
      </c>
      <c r="C6" s="7" t="s">
        <v>24</v>
      </c>
      <c r="D6" s="7">
        <v>10</v>
      </c>
      <c r="E6" s="7" t="e">
        <f>D6/#REF!</f>
        <v>#REF!</v>
      </c>
      <c r="F6" s="7">
        <v>46</v>
      </c>
      <c r="G6" s="7">
        <v>17</v>
      </c>
      <c r="H6" s="7">
        <f>G6/F6</f>
        <v>0.36956521739130432</v>
      </c>
      <c r="I6" s="7">
        <v>1</v>
      </c>
      <c r="J6" s="7" t="e">
        <f>I6*E6</f>
        <v>#REF!</v>
      </c>
    </row>
    <row r="7" spans="2:10" ht="15.5" customHeight="1" x14ac:dyDescent="0.25">
      <c r="B7" s="7" t="s">
        <v>78</v>
      </c>
      <c r="C7" s="7" t="s">
        <v>79</v>
      </c>
      <c r="D7" s="7">
        <v>10</v>
      </c>
      <c r="E7" s="7" t="e">
        <f>D7/#REF!</f>
        <v>#REF!</v>
      </c>
      <c r="F7" s="7">
        <v>46</v>
      </c>
      <c r="G7" s="7">
        <v>28</v>
      </c>
      <c r="H7" s="7">
        <f>G7/F7</f>
        <v>0.60869565217391308</v>
      </c>
      <c r="I7" s="7">
        <v>3</v>
      </c>
      <c r="J7" s="7" t="e">
        <f>I7*E7</f>
        <v>#REF!</v>
      </c>
    </row>
    <row r="8" spans="2:10" ht="15.5" customHeight="1" x14ac:dyDescent="0.25">
      <c r="B8" s="7" t="s">
        <v>82</v>
      </c>
      <c r="C8" s="7" t="s">
        <v>14</v>
      </c>
      <c r="D8" s="7">
        <v>40</v>
      </c>
      <c r="E8" s="7" t="e">
        <f>D8/#REF!</f>
        <v>#REF!</v>
      </c>
      <c r="F8" s="7">
        <v>46</v>
      </c>
      <c r="G8" s="7">
        <v>37</v>
      </c>
      <c r="H8" s="7">
        <f>G8/F8</f>
        <v>0.80434782608695654</v>
      </c>
      <c r="I8" s="7">
        <v>3</v>
      </c>
      <c r="J8" s="7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8" sqref="B8:J8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17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103</v>
      </c>
      <c r="C6" s="7" t="s">
        <v>104</v>
      </c>
      <c r="D6" s="7">
        <v>20</v>
      </c>
      <c r="E6" s="7" t="e">
        <f>D6/#REF!</f>
        <v>#REF!</v>
      </c>
      <c r="F6" s="7">
        <v>46</v>
      </c>
      <c r="G6" s="7">
        <v>28</v>
      </c>
      <c r="H6" s="7">
        <f>G6/F6</f>
        <v>0.60869565217391308</v>
      </c>
      <c r="I6" s="7">
        <v>3</v>
      </c>
      <c r="J6" s="7" t="e">
        <f>I6*E6</f>
        <v>#REF!</v>
      </c>
    </row>
    <row r="7" spans="2:10" ht="13" customHeight="1" x14ac:dyDescent="0.25">
      <c r="B7" s="7" t="s">
        <v>105</v>
      </c>
      <c r="C7" s="7" t="s">
        <v>26</v>
      </c>
      <c r="D7" s="7">
        <v>20</v>
      </c>
      <c r="E7" s="7" t="e">
        <f>D7/#REF!</f>
        <v>#REF!</v>
      </c>
      <c r="F7" s="7">
        <v>46</v>
      </c>
      <c r="G7" s="7">
        <v>31</v>
      </c>
      <c r="H7" s="7">
        <f>G7/F7</f>
        <v>0.67391304347826086</v>
      </c>
      <c r="I7" s="7">
        <v>3</v>
      </c>
      <c r="J7" s="7" t="e">
        <f>I7*E7</f>
        <v>#REF!</v>
      </c>
    </row>
    <row r="8" spans="2:10" ht="13" customHeight="1" x14ac:dyDescent="0.25">
      <c r="B8" s="7" t="s">
        <v>106</v>
      </c>
      <c r="C8" s="7" t="s">
        <v>107</v>
      </c>
      <c r="D8" s="7">
        <v>40</v>
      </c>
      <c r="E8" s="7" t="e">
        <f>D8/#REF!</f>
        <v>#REF!</v>
      </c>
      <c r="F8" s="7">
        <v>46</v>
      </c>
      <c r="G8" s="7">
        <v>34</v>
      </c>
      <c r="H8" s="7">
        <f>G8/F8</f>
        <v>0.73913043478260865</v>
      </c>
      <c r="I8" s="7">
        <v>3</v>
      </c>
      <c r="J8" s="7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B7" sqref="B7:J7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3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69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147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148</v>
      </c>
      <c r="C6" s="7" t="s">
        <v>149</v>
      </c>
      <c r="D6" s="7">
        <v>20</v>
      </c>
      <c r="E6" s="7" t="e">
        <f>D6/#REF!</f>
        <v>#REF!</v>
      </c>
      <c r="F6" s="7">
        <v>46</v>
      </c>
      <c r="G6" s="7">
        <v>44</v>
      </c>
      <c r="H6" s="7">
        <f>G6/F6</f>
        <v>0.95652173913043481</v>
      </c>
      <c r="I6" s="7">
        <v>3</v>
      </c>
      <c r="J6" s="7" t="e">
        <f>I6*E6</f>
        <v>#REF!</v>
      </c>
    </row>
    <row r="7" spans="2:10" ht="13" customHeight="1" x14ac:dyDescent="0.25">
      <c r="B7" s="7" t="s">
        <v>150</v>
      </c>
      <c r="C7" s="7" t="s">
        <v>151</v>
      </c>
      <c r="D7" s="7">
        <v>80</v>
      </c>
      <c r="E7" s="7" t="e">
        <f>D7/#REF!</f>
        <v>#REF!</v>
      </c>
      <c r="F7" s="7">
        <v>46</v>
      </c>
      <c r="G7" s="7">
        <v>46</v>
      </c>
      <c r="H7" s="7">
        <f>G7/F7</f>
        <v>1</v>
      </c>
      <c r="I7" s="7">
        <v>3</v>
      </c>
      <c r="J7" s="7" t="e">
        <f>I7*E7</f>
        <v>#REF!</v>
      </c>
    </row>
  </sheetData>
  <mergeCells count="7">
    <mergeCell ref="B5:J5"/>
    <mergeCell ref="B6:J6"/>
    <mergeCell ref="B7:J7"/>
    <mergeCell ref="B1:J1"/>
    <mergeCell ref="B2:J2"/>
    <mergeCell ref="B3:J3"/>
    <mergeCell ref="B4:J4"/>
  </mergeCells>
  <pageMargins left="0.7" right="0.7" top="0.75" bottom="0.75" header="0.3" footer="0.3"/>
  <pageSetup paperSize="9" scale="7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2" sqref="C12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96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83</v>
      </c>
      <c r="C6" s="7" t="s">
        <v>84</v>
      </c>
      <c r="D6" s="7">
        <v>20</v>
      </c>
      <c r="E6" s="7" t="e">
        <f>D6/#REF!</f>
        <v>#REF!</v>
      </c>
      <c r="F6" s="7">
        <v>46</v>
      </c>
      <c r="G6" s="7">
        <v>30</v>
      </c>
      <c r="H6" s="7">
        <f>G6/F6</f>
        <v>0.65217391304347827</v>
      </c>
      <c r="I6" s="7">
        <v>3</v>
      </c>
      <c r="J6" s="7" t="e">
        <f>I6*E6</f>
        <v>#REF!</v>
      </c>
    </row>
    <row r="7" spans="2:10" ht="13" customHeight="1" x14ac:dyDescent="0.25">
      <c r="B7" s="7" t="s">
        <v>85</v>
      </c>
      <c r="C7" s="7" t="s">
        <v>86</v>
      </c>
      <c r="D7" s="7">
        <v>50</v>
      </c>
      <c r="E7" s="7" t="e">
        <f>D7/#REF!</f>
        <v>#REF!</v>
      </c>
      <c r="F7" s="7">
        <v>46</v>
      </c>
      <c r="G7" s="7">
        <v>46</v>
      </c>
      <c r="H7" s="7">
        <f>G7/F7</f>
        <v>1</v>
      </c>
      <c r="I7" s="7">
        <v>3</v>
      </c>
      <c r="J7" s="7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B7" sqref="B7:J7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87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145</v>
      </c>
      <c r="C6" s="7" t="s">
        <v>24</v>
      </c>
      <c r="D6" s="7">
        <v>15</v>
      </c>
      <c r="E6" s="7" t="e">
        <f>D6/#REF!</f>
        <v>#REF!</v>
      </c>
      <c r="F6" s="7">
        <v>46</v>
      </c>
      <c r="G6" s="7">
        <v>39</v>
      </c>
      <c r="H6" s="7">
        <f>G6/F6</f>
        <v>0.84782608695652173</v>
      </c>
      <c r="I6" s="7">
        <v>3</v>
      </c>
      <c r="J6" s="7" t="e">
        <f>I6*E6</f>
        <v>#REF!</v>
      </c>
    </row>
    <row r="7" spans="2:10" ht="13" customHeight="1" x14ac:dyDescent="0.25">
      <c r="B7" s="7" t="s">
        <v>146</v>
      </c>
      <c r="C7" s="7" t="s">
        <v>15</v>
      </c>
      <c r="D7" s="7">
        <v>30</v>
      </c>
      <c r="E7" s="7" t="e">
        <f>D7/#REF!</f>
        <v>#REF!</v>
      </c>
      <c r="F7" s="7">
        <v>46</v>
      </c>
      <c r="G7" s="7">
        <v>46</v>
      </c>
      <c r="H7" s="7">
        <f>G7/F7</f>
        <v>1</v>
      </c>
      <c r="I7" s="7">
        <v>3</v>
      </c>
      <c r="J7" s="7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3" sqref="C13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69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88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26.25" customHeight="1" x14ac:dyDescent="0.25">
      <c r="B6" s="7" t="s">
        <v>89</v>
      </c>
      <c r="C6" s="7" t="s">
        <v>90</v>
      </c>
      <c r="D6" s="7">
        <v>20</v>
      </c>
      <c r="E6" s="7" t="e">
        <f>D6/#REF!</f>
        <v>#REF!</v>
      </c>
      <c r="F6" s="7">
        <v>46</v>
      </c>
      <c r="G6" s="7">
        <v>46</v>
      </c>
      <c r="H6" s="7">
        <f t="shared" ref="H6" si="0">G6/F6</f>
        <v>1</v>
      </c>
      <c r="I6" s="7">
        <v>3</v>
      </c>
      <c r="J6" s="7" t="e">
        <f>I6*E6</f>
        <v>#REF!</v>
      </c>
    </row>
    <row r="7" spans="2:10" ht="26.25" customHeight="1" x14ac:dyDescent="0.25">
      <c r="B7" s="7" t="s">
        <v>91</v>
      </c>
      <c r="C7" s="7" t="s">
        <v>47</v>
      </c>
      <c r="D7" s="7">
        <v>40</v>
      </c>
      <c r="E7" s="7" t="e">
        <f>D7/#REF!</f>
        <v>#REF!</v>
      </c>
      <c r="F7" s="7">
        <v>46</v>
      </c>
      <c r="G7" s="7">
        <v>46</v>
      </c>
      <c r="H7" s="7">
        <f t="shared" ref="H7" si="1">G7/F7</f>
        <v>1</v>
      </c>
      <c r="I7" s="7">
        <v>3</v>
      </c>
      <c r="J7" s="7" t="e">
        <f>I7*E7</f>
        <v>#REF!</v>
      </c>
    </row>
  </sheetData>
  <mergeCells count="7">
    <mergeCell ref="B1:J1"/>
    <mergeCell ref="B2:J2"/>
    <mergeCell ref="B3:J3"/>
    <mergeCell ref="B4:J4"/>
    <mergeCell ref="B5:J5"/>
    <mergeCell ref="B6:J6"/>
    <mergeCell ref="B7:J7"/>
  </mergeCells>
  <pageMargins left="0.7" right="0.7" top="0.75" bottom="0.75" header="0.3" footer="0.3"/>
  <pageSetup paperSize="9" scale="7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6"/>
  <sheetViews>
    <sheetView workbookViewId="0">
      <selection activeCell="C13" sqref="C13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92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93</v>
      </c>
      <c r="C6" s="7" t="s">
        <v>94</v>
      </c>
      <c r="D6" s="7">
        <v>100</v>
      </c>
      <c r="E6" s="7" t="e">
        <f>D6/#REF!</f>
        <v>#REF!</v>
      </c>
      <c r="F6" s="7">
        <v>46</v>
      </c>
      <c r="G6" s="7">
        <v>39</v>
      </c>
      <c r="H6" s="7">
        <f>G6/F6</f>
        <v>0.84782608695652173</v>
      </c>
      <c r="I6" s="7">
        <v>3</v>
      </c>
      <c r="J6" s="7" t="e">
        <f>I6*E6</f>
        <v>#REF!</v>
      </c>
    </row>
  </sheetData>
  <mergeCells count="6">
    <mergeCell ref="B1:J1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scale="7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tabSelected="1" workbookViewId="0">
      <selection activeCell="B8" sqref="B8:J8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129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95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142</v>
      </c>
      <c r="C6" s="7" t="s">
        <v>131</v>
      </c>
      <c r="D6" s="7">
        <v>10</v>
      </c>
      <c r="E6" s="7" t="e">
        <f>D6/#REF!</f>
        <v>#REF!</v>
      </c>
      <c r="F6" s="7">
        <v>46</v>
      </c>
      <c r="G6" s="7">
        <v>43</v>
      </c>
      <c r="H6" s="7">
        <f>G6/F6</f>
        <v>0.93478260869565222</v>
      </c>
      <c r="I6" s="7">
        <v>3</v>
      </c>
      <c r="J6" s="7" t="e">
        <f>I6*E6</f>
        <v>#REF!</v>
      </c>
    </row>
    <row r="7" spans="2:10" ht="13" customHeight="1" x14ac:dyDescent="0.25">
      <c r="B7" s="7" t="s">
        <v>143</v>
      </c>
      <c r="C7" s="7" t="s">
        <v>132</v>
      </c>
      <c r="D7" s="7">
        <v>20</v>
      </c>
      <c r="E7" s="7" t="e">
        <f>D7/#REF!</f>
        <v>#REF!</v>
      </c>
      <c r="F7" s="7">
        <v>46</v>
      </c>
      <c r="G7" s="7">
        <v>43</v>
      </c>
      <c r="H7" s="7">
        <f>G7/F7</f>
        <v>0.93478260869565222</v>
      </c>
      <c r="I7" s="7">
        <v>3</v>
      </c>
      <c r="J7" s="7" t="e">
        <f>I7*E7</f>
        <v>#REF!</v>
      </c>
    </row>
    <row r="8" spans="2:10" ht="13" customHeight="1" x14ac:dyDescent="0.25">
      <c r="B8" s="7" t="s">
        <v>144</v>
      </c>
      <c r="C8" s="7" t="s">
        <v>133</v>
      </c>
      <c r="D8" s="7">
        <v>20</v>
      </c>
      <c r="E8" s="7" t="e">
        <f>D8/#REF!</f>
        <v>#REF!</v>
      </c>
      <c r="F8" s="7">
        <v>46</v>
      </c>
      <c r="G8" s="7">
        <v>40</v>
      </c>
      <c r="H8" s="7">
        <f>G8/F8</f>
        <v>0.86956521739130432</v>
      </c>
      <c r="I8" s="7">
        <v>3</v>
      </c>
      <c r="J8" s="7" t="e">
        <f>I8*E8</f>
        <v>#REF!</v>
      </c>
    </row>
  </sheetData>
  <mergeCells count="8">
    <mergeCell ref="B1:J1"/>
    <mergeCell ref="B2:J2"/>
    <mergeCell ref="B3:J3"/>
    <mergeCell ref="B4:J4"/>
    <mergeCell ref="B5:J5"/>
    <mergeCell ref="B6:J6"/>
    <mergeCell ref="B7:J7"/>
    <mergeCell ref="B8:J8"/>
  </mergeCell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1" sqref="C11:C12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108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2.75" customHeight="1" x14ac:dyDescent="0.25">
      <c r="B6" s="7" t="s">
        <v>27</v>
      </c>
      <c r="C6" s="7" t="s">
        <v>28</v>
      </c>
      <c r="D6" s="7">
        <v>10</v>
      </c>
      <c r="E6" s="7" t="e">
        <f>D6/#REF!</f>
        <v>#REF!</v>
      </c>
      <c r="F6" s="7">
        <v>46</v>
      </c>
      <c r="G6" s="7">
        <v>45</v>
      </c>
      <c r="H6" s="7">
        <f>G6/F6</f>
        <v>0.97826086956521741</v>
      </c>
      <c r="I6" s="7">
        <v>3</v>
      </c>
      <c r="J6" s="7" t="e">
        <f>I6*E6</f>
        <v>#REF!</v>
      </c>
    </row>
    <row r="7" spans="2:10" ht="12.75" customHeight="1" x14ac:dyDescent="0.25">
      <c r="B7" s="7" t="s">
        <v>29</v>
      </c>
      <c r="C7" s="7" t="s">
        <v>30</v>
      </c>
      <c r="D7" s="7">
        <v>10</v>
      </c>
      <c r="E7" s="7" t="e">
        <f>D7/#REF!</f>
        <v>#REF!</v>
      </c>
      <c r="F7" s="7">
        <v>46</v>
      </c>
      <c r="G7" s="7">
        <v>40</v>
      </c>
      <c r="H7" s="7">
        <f>G7/F7</f>
        <v>0.86956521739130432</v>
      </c>
      <c r="I7" s="7">
        <v>3</v>
      </c>
      <c r="J7" s="7" t="e">
        <f>I7*E7</f>
        <v>#REF!</v>
      </c>
    </row>
    <row r="8" spans="2:10" ht="12.75" customHeight="1" x14ac:dyDescent="0.25">
      <c r="B8" s="7" t="s">
        <v>31</v>
      </c>
      <c r="C8" s="7" t="s">
        <v>32</v>
      </c>
      <c r="D8" s="7">
        <v>20</v>
      </c>
      <c r="E8" s="7" t="e">
        <f>D8/#REF!</f>
        <v>#REF!</v>
      </c>
      <c r="F8" s="7">
        <v>46</v>
      </c>
      <c r="G8" s="7">
        <v>30</v>
      </c>
      <c r="H8" s="7">
        <f>G8/F8</f>
        <v>0.65217391304347827</v>
      </c>
      <c r="I8" s="7">
        <v>3</v>
      </c>
      <c r="J8" s="7" t="e">
        <f>I8*E8</f>
        <v>#REF!</v>
      </c>
    </row>
  </sheetData>
  <mergeCells count="8">
    <mergeCell ref="B6:J6"/>
    <mergeCell ref="B8:J8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zoomScale="89" zoomScaleNormal="89" zoomScalePageLayoutView="89" workbookViewId="0">
      <selection activeCell="C12" sqref="C12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18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109</v>
      </c>
      <c r="C6" s="7" t="s">
        <v>26</v>
      </c>
      <c r="D6" s="7">
        <v>20</v>
      </c>
      <c r="E6" s="7" t="e">
        <f>D6/#REF!</f>
        <v>#REF!</v>
      </c>
      <c r="F6" s="7">
        <v>46</v>
      </c>
      <c r="G6" s="7">
        <v>46</v>
      </c>
      <c r="H6" s="7">
        <f>G6/F6</f>
        <v>1</v>
      </c>
      <c r="I6" s="7">
        <v>3</v>
      </c>
      <c r="J6" s="7" t="e">
        <f>I6*E6</f>
        <v>#REF!</v>
      </c>
    </row>
    <row r="7" spans="2:10" ht="13" customHeight="1" x14ac:dyDescent="0.25">
      <c r="B7" s="7" t="s">
        <v>110</v>
      </c>
      <c r="C7" s="7" t="s">
        <v>13</v>
      </c>
      <c r="D7" s="7">
        <v>20</v>
      </c>
      <c r="E7" s="7" t="e">
        <f>D7/#REF!</f>
        <v>#REF!</v>
      </c>
      <c r="F7" s="7">
        <v>46</v>
      </c>
      <c r="G7" s="7">
        <v>46</v>
      </c>
      <c r="H7" s="7">
        <f>G7/F7</f>
        <v>1</v>
      </c>
      <c r="I7" s="7">
        <v>3</v>
      </c>
      <c r="J7" s="7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D15" sqref="D15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19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33</v>
      </c>
      <c r="C6" s="7" t="s">
        <v>26</v>
      </c>
      <c r="D6" s="7">
        <v>20</v>
      </c>
      <c r="E6" s="7" t="e">
        <f>D6/#REF!</f>
        <v>#REF!</v>
      </c>
      <c r="F6" s="7">
        <v>46</v>
      </c>
      <c r="G6" s="7">
        <v>26</v>
      </c>
      <c r="H6" s="7">
        <f>G6/F6</f>
        <v>0.56521739130434778</v>
      </c>
      <c r="I6" s="7">
        <v>2</v>
      </c>
      <c r="J6" s="7" t="e">
        <f>I6*E6</f>
        <v>#REF!</v>
      </c>
    </row>
    <row r="7" spans="2:10" ht="13" customHeight="1" x14ac:dyDescent="0.25">
      <c r="B7" s="7" t="s">
        <v>34</v>
      </c>
      <c r="C7" s="7" t="s">
        <v>13</v>
      </c>
      <c r="D7" s="7">
        <v>20</v>
      </c>
      <c r="E7" s="7" t="e">
        <f>D7/#REF!</f>
        <v>#REF!</v>
      </c>
      <c r="F7" s="7">
        <v>46</v>
      </c>
      <c r="G7" s="7">
        <v>46</v>
      </c>
      <c r="H7" s="7">
        <f>G7/F7</f>
        <v>1</v>
      </c>
      <c r="I7" s="7">
        <v>3</v>
      </c>
      <c r="J7" s="7" t="e">
        <f>I7*E7</f>
        <v>#REF!</v>
      </c>
    </row>
    <row r="8" spans="2:10" ht="13" customHeight="1" x14ac:dyDescent="0.25">
      <c r="B8" s="7" t="s">
        <v>35</v>
      </c>
      <c r="C8" s="7" t="s">
        <v>11</v>
      </c>
      <c r="D8" s="7">
        <v>10</v>
      </c>
      <c r="E8" s="7" t="e">
        <f>D8/#REF!</f>
        <v>#REF!</v>
      </c>
      <c r="F8" s="7">
        <v>46</v>
      </c>
      <c r="G8" s="7">
        <v>17</v>
      </c>
      <c r="H8" s="7">
        <f>G8/F8</f>
        <v>0.36956521739130432</v>
      </c>
      <c r="I8" s="7">
        <v>1</v>
      </c>
      <c r="J8" s="7" t="e">
        <f>I8*E8</f>
        <v>#REF!</v>
      </c>
    </row>
  </sheetData>
  <mergeCells count="8">
    <mergeCell ref="B8:J8"/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9"/>
  <sheetViews>
    <sheetView workbookViewId="0">
      <selection activeCell="C14" sqref="C14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20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111</v>
      </c>
      <c r="C6" s="7" t="s">
        <v>16</v>
      </c>
      <c r="D6" s="7">
        <v>20</v>
      </c>
      <c r="E6" s="7" t="e">
        <f>D6/#REF!</f>
        <v>#REF!</v>
      </c>
      <c r="F6" s="7">
        <v>46</v>
      </c>
      <c r="G6" s="7">
        <v>34</v>
      </c>
      <c r="H6" s="7">
        <f>G6/F6</f>
        <v>0.73913043478260865</v>
      </c>
      <c r="I6" s="7">
        <v>3</v>
      </c>
      <c r="J6" s="7" t="e">
        <f>I6*E6</f>
        <v>#REF!</v>
      </c>
    </row>
    <row r="7" spans="2:10" ht="13" customHeight="1" x14ac:dyDescent="0.25">
      <c r="B7" s="7" t="s">
        <v>112</v>
      </c>
      <c r="C7" s="7" t="s">
        <v>113</v>
      </c>
      <c r="D7" s="7">
        <v>20</v>
      </c>
      <c r="E7" s="7" t="e">
        <f>D7/#REF!</f>
        <v>#REF!</v>
      </c>
      <c r="F7" s="7">
        <v>46</v>
      </c>
      <c r="G7" s="7">
        <v>31</v>
      </c>
      <c r="H7" s="7">
        <f>G7/F7</f>
        <v>0.67391304347826086</v>
      </c>
      <c r="I7" s="7">
        <v>3</v>
      </c>
      <c r="J7" s="7" t="e">
        <f>I7*E7</f>
        <v>#REF!</v>
      </c>
    </row>
    <row r="8" spans="2:10" ht="13" customHeight="1" x14ac:dyDescent="0.25">
      <c r="B8" s="7" t="s">
        <v>114</v>
      </c>
      <c r="C8" s="7" t="s">
        <v>25</v>
      </c>
      <c r="D8" s="7">
        <v>20</v>
      </c>
      <c r="E8" s="7">
        <v>1</v>
      </c>
      <c r="F8" s="7">
        <v>46</v>
      </c>
      <c r="G8" s="7">
        <v>26</v>
      </c>
      <c r="H8" s="7">
        <f>G8/F8</f>
        <v>0.56521739130434778</v>
      </c>
      <c r="I8" s="7">
        <v>2</v>
      </c>
      <c r="J8" s="7">
        <f>I8*E8</f>
        <v>2</v>
      </c>
    </row>
    <row r="9" spans="2:10" ht="29.25" customHeight="1" x14ac:dyDescent="0.25"/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"/>
  <sheetViews>
    <sheetView workbookViewId="0">
      <selection activeCell="C10" sqref="C10:C11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115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36</v>
      </c>
      <c r="C6" s="7" t="s">
        <v>16</v>
      </c>
      <c r="D6" s="7">
        <v>20</v>
      </c>
      <c r="E6" s="7" t="e">
        <f>D6/#REF!</f>
        <v>#REF!</v>
      </c>
      <c r="F6" s="7">
        <v>46</v>
      </c>
      <c r="G6" s="7">
        <v>43</v>
      </c>
      <c r="H6" s="7">
        <f>G6/F6</f>
        <v>0.93478260869565222</v>
      </c>
      <c r="I6" s="7">
        <v>3</v>
      </c>
      <c r="J6" s="7" t="e">
        <f>I6*E6</f>
        <v>#REF!</v>
      </c>
    </row>
    <row r="7" spans="2:10" ht="13" customHeight="1" x14ac:dyDescent="0.25">
      <c r="B7" s="7" t="s">
        <v>37</v>
      </c>
      <c r="C7" s="7" t="s">
        <v>13</v>
      </c>
      <c r="D7" s="7">
        <v>20</v>
      </c>
      <c r="E7" s="7" t="e">
        <f>D7/#REF!</f>
        <v>#REF!</v>
      </c>
      <c r="F7" s="7">
        <v>46</v>
      </c>
      <c r="G7" s="7">
        <v>7</v>
      </c>
      <c r="H7" s="7">
        <f>G7/F7</f>
        <v>0.15217391304347827</v>
      </c>
      <c r="I7" s="7">
        <v>1</v>
      </c>
      <c r="J7" s="7" t="e">
        <f>I7*E7</f>
        <v>#REF!</v>
      </c>
    </row>
  </sheetData>
  <mergeCells count="7">
    <mergeCell ref="B6:J6"/>
    <mergeCell ref="B7:J7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B8" sqref="B8:J8"/>
    </sheetView>
  </sheetViews>
  <sheetFormatPr defaultColWidth="9.1796875" defaultRowHeight="13" x14ac:dyDescent="0.25"/>
  <cols>
    <col min="1" max="1" width="9.1796875" style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22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21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38</v>
      </c>
      <c r="C6" s="7" t="s">
        <v>26</v>
      </c>
      <c r="D6" s="7">
        <v>20</v>
      </c>
      <c r="E6" s="7" t="e">
        <f>D6/#REF!</f>
        <v>#REF!</v>
      </c>
      <c r="F6" s="7">
        <v>46</v>
      </c>
      <c r="G6" s="7">
        <v>18</v>
      </c>
      <c r="H6" s="7">
        <f>G6/F6</f>
        <v>0.39130434782608697</v>
      </c>
      <c r="I6" s="7">
        <v>1</v>
      </c>
      <c r="J6" s="7" t="e">
        <f>I6*E6</f>
        <v>#REF!</v>
      </c>
    </row>
    <row r="7" spans="2:10" ht="13" customHeight="1" x14ac:dyDescent="0.25">
      <c r="B7" s="7" t="s">
        <v>116</v>
      </c>
      <c r="C7" s="7" t="s">
        <v>11</v>
      </c>
      <c r="D7" s="7">
        <v>7</v>
      </c>
      <c r="E7" s="7" t="e">
        <f>D7/#REF!</f>
        <v>#REF!</v>
      </c>
      <c r="F7" s="7">
        <v>46</v>
      </c>
      <c r="G7" s="7">
        <v>28</v>
      </c>
      <c r="H7" s="7">
        <f>G7/F7</f>
        <v>0.60869565217391308</v>
      </c>
      <c r="I7" s="7">
        <v>3</v>
      </c>
      <c r="J7" s="7" t="e">
        <f>I7*E7</f>
        <v>#REF!</v>
      </c>
    </row>
    <row r="8" spans="2:10" ht="13" customHeight="1" x14ac:dyDescent="0.25">
      <c r="B8" s="7" t="s">
        <v>117</v>
      </c>
      <c r="C8" s="7" t="s">
        <v>10</v>
      </c>
      <c r="D8" s="7">
        <v>18</v>
      </c>
      <c r="E8" s="7" t="e">
        <f>D8/#REF!</f>
        <v>#REF!</v>
      </c>
      <c r="F8" s="7">
        <v>46</v>
      </c>
      <c r="G8" s="7">
        <v>18</v>
      </c>
      <c r="H8" s="7">
        <f t="shared" ref="H8" si="0">G8/F8</f>
        <v>0.39130434782608697</v>
      </c>
      <c r="I8" s="7">
        <v>1</v>
      </c>
      <c r="J8" s="7" t="e">
        <f>I8*E8</f>
        <v>#REF!</v>
      </c>
    </row>
  </sheetData>
  <mergeCells count="8">
    <mergeCell ref="B7:J7"/>
    <mergeCell ref="B8:J8"/>
    <mergeCell ref="B6:J6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8"/>
  <sheetViews>
    <sheetView workbookViewId="0">
      <selection activeCell="C18" sqref="C18"/>
    </sheetView>
  </sheetViews>
  <sheetFormatPr defaultColWidth="9.1796875" defaultRowHeight="13" x14ac:dyDescent="0.25"/>
  <cols>
    <col min="1" max="1" width="4.7265625" style="1" customWidth="1"/>
    <col min="2" max="2" width="25" style="1" customWidth="1"/>
    <col min="3" max="3" width="34.81640625" style="1" customWidth="1"/>
    <col min="4" max="10" width="9.54296875" style="2" customWidth="1"/>
    <col min="11" max="16384" width="9.1796875" style="1"/>
  </cols>
  <sheetData>
    <row r="1" spans="2:10" x14ac:dyDescent="0.25">
      <c r="B1" s="4" t="s">
        <v>0</v>
      </c>
      <c r="C1" s="4"/>
      <c r="D1" s="4"/>
      <c r="E1" s="4"/>
      <c r="F1" s="4"/>
      <c r="G1" s="4"/>
      <c r="H1" s="4"/>
      <c r="I1" s="4"/>
      <c r="J1" s="4"/>
    </row>
    <row r="2" spans="2:10" x14ac:dyDescent="0.25">
      <c r="B2" s="4" t="s">
        <v>39</v>
      </c>
      <c r="C2" s="4"/>
      <c r="D2" s="4"/>
      <c r="E2" s="4"/>
      <c r="F2" s="4"/>
      <c r="G2" s="4"/>
      <c r="H2" s="4"/>
      <c r="I2" s="4"/>
      <c r="J2" s="4"/>
    </row>
    <row r="3" spans="2:10" ht="17.5" x14ac:dyDescent="0.25">
      <c r="B3" s="5" t="s">
        <v>97</v>
      </c>
      <c r="C3" s="5"/>
      <c r="D3" s="5"/>
      <c r="E3" s="5"/>
      <c r="F3" s="5"/>
      <c r="G3" s="5"/>
      <c r="H3" s="5"/>
      <c r="I3" s="5"/>
      <c r="J3" s="5"/>
    </row>
    <row r="4" spans="2:10" ht="15" x14ac:dyDescent="0.25">
      <c r="B4" s="6" t="s">
        <v>40</v>
      </c>
      <c r="C4" s="6"/>
      <c r="D4" s="6"/>
      <c r="E4" s="6"/>
      <c r="F4" s="6"/>
      <c r="G4" s="6"/>
      <c r="H4" s="6"/>
      <c r="I4" s="6"/>
      <c r="J4" s="6"/>
    </row>
    <row r="5" spans="2:10" ht="12.75" customHeight="1" x14ac:dyDescent="0.25">
      <c r="B5" s="7" t="s">
        <v>1</v>
      </c>
      <c r="C5" s="7" t="s">
        <v>2</v>
      </c>
      <c r="D5" s="7" t="s">
        <v>3</v>
      </c>
      <c r="E5" s="7"/>
      <c r="F5" s="7" t="s">
        <v>4</v>
      </c>
      <c r="G5" s="7" t="s">
        <v>5</v>
      </c>
      <c r="H5" s="7"/>
      <c r="I5" s="7" t="s">
        <v>6</v>
      </c>
      <c r="J5" s="7" t="s">
        <v>7</v>
      </c>
    </row>
    <row r="6" spans="2:10" ht="13" customHeight="1" x14ac:dyDescent="0.25">
      <c r="B6" s="7" t="s">
        <v>41</v>
      </c>
      <c r="C6" s="7" t="s">
        <v>42</v>
      </c>
      <c r="D6" s="7">
        <v>20</v>
      </c>
      <c r="E6" s="7" t="e">
        <f>D6/#REF!</f>
        <v>#REF!</v>
      </c>
      <c r="F6" s="7">
        <v>46</v>
      </c>
      <c r="G6" s="7">
        <v>41</v>
      </c>
      <c r="H6" s="7">
        <f>G6/F6</f>
        <v>0.89130434782608692</v>
      </c>
      <c r="I6" s="7">
        <v>3</v>
      </c>
      <c r="J6" s="7" t="e">
        <f>I6*E6</f>
        <v>#REF!</v>
      </c>
    </row>
    <row r="7" spans="2:10" ht="13" customHeight="1" x14ac:dyDescent="0.25">
      <c r="B7" s="7" t="s">
        <v>43</v>
      </c>
      <c r="C7" s="7" t="s">
        <v>13</v>
      </c>
      <c r="D7" s="7">
        <v>20</v>
      </c>
      <c r="E7" s="7" t="e">
        <f>D7/#REF!</f>
        <v>#REF!</v>
      </c>
      <c r="F7" s="7">
        <v>46</v>
      </c>
      <c r="G7" s="7">
        <v>30</v>
      </c>
      <c r="H7" s="7">
        <f>G7/F7</f>
        <v>0.65217391304347827</v>
      </c>
      <c r="I7" s="7">
        <v>3</v>
      </c>
      <c r="J7" s="7" t="e">
        <f>I7*E7</f>
        <v>#REF!</v>
      </c>
    </row>
    <row r="8" spans="2:10" ht="13" customHeight="1" x14ac:dyDescent="0.25">
      <c r="B8" s="7" t="s">
        <v>44</v>
      </c>
      <c r="C8" s="7" t="s">
        <v>12</v>
      </c>
      <c r="D8" s="7">
        <v>10</v>
      </c>
      <c r="E8" s="7" t="e">
        <f>D8/#REF!</f>
        <v>#REF!</v>
      </c>
      <c r="F8" s="7">
        <v>46</v>
      </c>
      <c r="G8" s="7">
        <v>34</v>
      </c>
      <c r="H8" s="7">
        <f>G8/F8</f>
        <v>0.73913043478260865</v>
      </c>
      <c r="I8" s="7">
        <v>3</v>
      </c>
      <c r="J8" s="7" t="e">
        <f>I8*E8</f>
        <v>#REF!</v>
      </c>
    </row>
  </sheetData>
  <mergeCells count="8">
    <mergeCell ref="B6:J6"/>
    <mergeCell ref="B7:J7"/>
    <mergeCell ref="B8:J8"/>
    <mergeCell ref="B1:J1"/>
    <mergeCell ref="B2:J2"/>
    <mergeCell ref="B3:J3"/>
    <mergeCell ref="B4:J4"/>
    <mergeCell ref="B5:J5"/>
  </mergeCells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25</vt:i4>
      </vt:variant>
    </vt:vector>
  </HeadingPairs>
  <TitlesOfParts>
    <vt:vector size="50" baseType="lpstr">
      <vt:lpstr>AF</vt:lpstr>
      <vt:lpstr>BTA</vt:lpstr>
      <vt:lpstr>DAS</vt:lpstr>
      <vt:lpstr>FOM</vt:lpstr>
      <vt:lpstr>ME</vt:lpstr>
      <vt:lpstr>OB</vt:lpstr>
      <vt:lpstr>POM</vt:lpstr>
      <vt:lpstr>Stat-M</vt:lpstr>
      <vt:lpstr>BEE</vt:lpstr>
      <vt:lpstr>CF</vt:lpstr>
      <vt:lpstr>DT</vt:lpstr>
      <vt:lpstr>LAM</vt:lpstr>
      <vt:lpstr>MA</vt:lpstr>
      <vt:lpstr>MHR</vt:lpstr>
      <vt:lpstr>MM</vt:lpstr>
      <vt:lpstr>OM</vt:lpstr>
      <vt:lpstr>PSC</vt:lpstr>
      <vt:lpstr>AMC</vt:lpstr>
      <vt:lpstr>BRM</vt:lpstr>
      <vt:lpstr>BESS</vt:lpstr>
      <vt:lpstr>ENT</vt:lpstr>
      <vt:lpstr>MIS</vt:lpstr>
      <vt:lpstr>PE</vt:lpstr>
      <vt:lpstr>SIM</vt:lpstr>
      <vt:lpstr>SMGT</vt:lpstr>
      <vt:lpstr>AF!Print_Area</vt:lpstr>
      <vt:lpstr>AMC!Print_Area</vt:lpstr>
      <vt:lpstr>BEE!Print_Area</vt:lpstr>
      <vt:lpstr>BESS!Print_Area</vt:lpstr>
      <vt:lpstr>BRM!Print_Area</vt:lpstr>
      <vt:lpstr>BTA!Print_Area</vt:lpstr>
      <vt:lpstr>CF!Print_Area</vt:lpstr>
      <vt:lpstr>DAS!Print_Area</vt:lpstr>
      <vt:lpstr>DT!Print_Area</vt:lpstr>
      <vt:lpstr>ENT!Print_Area</vt:lpstr>
      <vt:lpstr>FOM!Print_Area</vt:lpstr>
      <vt:lpstr>LAM!Print_Area</vt:lpstr>
      <vt:lpstr>MA!Print_Area</vt:lpstr>
      <vt:lpstr>ME!Print_Area</vt:lpstr>
      <vt:lpstr>MHR!Print_Area</vt:lpstr>
      <vt:lpstr>MIS!Print_Area</vt:lpstr>
      <vt:lpstr>MM!Print_Area</vt:lpstr>
      <vt:lpstr>OB!Print_Area</vt:lpstr>
      <vt:lpstr>OM!Print_Area</vt:lpstr>
      <vt:lpstr>PE!Print_Area</vt:lpstr>
      <vt:lpstr>POM!Print_Area</vt:lpstr>
      <vt:lpstr>PSC!Print_Area</vt:lpstr>
      <vt:lpstr>SIM!Print_Area</vt:lpstr>
      <vt:lpstr>SMGT!Print_Area</vt:lpstr>
      <vt:lpstr>'Stat-M'!Print_Area</vt:lpstr>
    </vt:vector>
  </TitlesOfParts>
  <Company>jiml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kstiwari</dc:creator>
  <cp:lastModifiedBy>admin</cp:lastModifiedBy>
  <cp:lastPrinted>2021-11-29T10:11:52Z</cp:lastPrinted>
  <dcterms:created xsi:type="dcterms:W3CDTF">2012-01-10T06:00:22Z</dcterms:created>
  <dcterms:modified xsi:type="dcterms:W3CDTF">2021-12-26T14:02:30Z</dcterms:modified>
</cp:coreProperties>
</file>